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4\"/>
    </mc:Choice>
  </mc:AlternateContent>
  <bookViews>
    <workbookView xWindow="0" yWindow="0" windowWidth="24000" windowHeight="9735"/>
  </bookViews>
  <sheets>
    <sheet name="4.5.1_2017" sheetId="1" r:id="rId1"/>
  </sheets>
  <definedNames>
    <definedName name="_Regression_Int" localSheetId="0" hidden="1">1</definedName>
    <definedName name="A_IMPRESIÓN_IM">'4.5.1_2017'!$A$1:$F$56</definedName>
    <definedName name="_xlnm.Print_Area" localSheetId="0">'4.5.1_2017'!$A$1:$F$55</definedName>
    <definedName name="Imprimir_área_IM" localSheetId="0">'4.5.1_2017'!$A$1:$F$56</definedName>
  </definedNames>
  <calcPr calcId="152511"/>
</workbook>
</file>

<file path=xl/calcChain.xml><?xml version="1.0" encoding="utf-8"?>
<calcChain xmlns="http://schemas.openxmlformats.org/spreadsheetml/2006/main">
  <c r="F19" i="1" l="1"/>
  <c r="F20" i="1"/>
  <c r="F21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14" i="1"/>
  <c r="F16" i="1"/>
  <c r="E20" i="1"/>
  <c r="E21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14" i="1"/>
  <c r="E16" i="1"/>
  <c r="E17" i="1"/>
  <c r="E18" i="1"/>
  <c r="C14" i="1" l="1"/>
  <c r="D14" i="1"/>
  <c r="B14" i="1"/>
  <c r="C23" i="1"/>
  <c r="D23" i="1"/>
  <c r="B23" i="1"/>
  <c r="C16" i="1"/>
  <c r="D16" i="1"/>
  <c r="B16" i="1"/>
  <c r="F18" i="1" l="1"/>
  <c r="E19" i="1"/>
  <c r="F17" i="1"/>
</calcChain>
</file>

<file path=xl/sharedStrings.xml><?xml version="1.0" encoding="utf-8"?>
<sst xmlns="http://schemas.openxmlformats.org/spreadsheetml/2006/main" count="49" uniqueCount="49">
  <si>
    <t>Entidad</t>
  </si>
  <si>
    <t>Monto</t>
  </si>
  <si>
    <t>Líquido</t>
  </si>
  <si>
    <t>Promedio por Préstamo</t>
  </si>
  <si>
    <t>Monto Autorizado</t>
  </si>
  <si>
    <t>Líquido Pagado</t>
  </si>
  <si>
    <t>Total</t>
  </si>
  <si>
    <t>Oficina Central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</si>
  <si>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</si>
  <si>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</si>
  <si>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</si>
  <si>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</si>
  <si>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</si>
  <si>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</si>
  <si>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</si>
  <si>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</si>
  <si>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</si>
  <si>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</si>
  <si>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</si>
  <si>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</si>
  <si>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</si>
  <si>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</si>
  <si>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</si>
  <si>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</si>
  <si>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</si>
  <si>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</si>
  <si>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</si>
  <si>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</si>
  <si>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</si>
  <si>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</si>
  <si>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</si>
  <si>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</si>
  <si>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</si>
  <si>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</si>
  <si>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</si>
  <si>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</si>
  <si>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</si>
  <si>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</si>
  <si>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</si>
  <si>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</si>
  <si>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</si>
  <si>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</si>
  <si>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</si>
  <si>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 xml:space="preserve"> Número de operaciones</t>
  </si>
  <si>
    <t>Estados</t>
  </si>
  <si>
    <t>(Pesos)</t>
  </si>
  <si>
    <t>4.5.1 Préstamos Especiales por Entidad Federativa 
(Miles de Pesos)</t>
  </si>
  <si>
    <t>Ciudad de México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</si>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</sst>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);\(#,##0.00\)"/>
    <numFmt numFmtId="165" formatCode="#,##0_);\(#,##0\)"/>
    <numFmt numFmtId="166" formatCode="#,##0.0"/>
    <numFmt numFmtId="167" formatCode="&quot;$&quot;#,##0.0"/>
    <numFmt numFmtId="168" formatCode="#,##0.0_);\(#,##0.0\)"/>
  </numFmts>
  <fonts count="12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b/>
      <sz val="10"/>
      <name val="Courier"/>
      <family val="3"/>
    </font>
    <font>
      <sz val="10"/>
      <name val="Courier"/>
      <family val="3"/>
    </font>
    <font>
      <b/>
      <sz val="9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2"/>
      <name val="Soberana Sans Light"/>
      <family val="3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</cellStyleXfs>
  <cellXfs count="57">
    <xf numFmtId="0" fontId="0" fillId="0" borderId="0" xfId="0"/>
    <xf numFmtId="164" fontId="0" fillId="0" borderId="0" xfId="0" applyNumberFormat="1" applyProtection="1"/>
    <xf numFmtId="165" fontId="0" fillId="0" borderId="0" xfId="0" applyNumberFormat="1" applyProtection="1"/>
    <xf numFmtId="0" fontId="0" fillId="0" borderId="0" xfId="0" applyBorder="1"/>
    <xf numFmtId="165" fontId="0" fillId="0" borderId="0" xfId="0" applyNumberFormat="1" applyBorder="1" applyProtection="1"/>
    <xf numFmtId="0" fontId="3" fillId="0" borderId="0" xfId="0" applyFont="1"/>
    <xf numFmtId="165" fontId="3" fillId="0" borderId="0" xfId="0" applyNumberFormat="1" applyFont="1" applyProtection="1"/>
    <xf numFmtId="166" fontId="2" fillId="0" borderId="0" xfId="1" applyNumberFormat="1" applyFont="1" applyProtection="1"/>
    <xf numFmtId="3" fontId="2" fillId="0" borderId="0" xfId="1" applyNumberFormat="1" applyFont="1"/>
    <xf numFmtId="3" fontId="0" fillId="0" borderId="0" xfId="1" applyNumberFormat="1" applyFont="1"/>
    <xf numFmtId="166" fontId="2" fillId="0" borderId="0" xfId="1" applyNumberFormat="1" applyFont="1"/>
    <xf numFmtId="166" fontId="0" fillId="0" borderId="0" xfId="1" applyNumberFormat="1" applyFont="1"/>
    <xf numFmtId="166" fontId="0" fillId="0" borderId="0" xfId="1" applyNumberFormat="1" applyFont="1" applyProtection="1"/>
    <xf numFmtId="0" fontId="5" fillId="0" borderId="0" xfId="0" applyFont="1" applyFill="1" applyAlignment="1" applyProtection="1">
      <alignment horizontal="right"/>
    </xf>
    <xf numFmtId="0" fontId="6" fillId="0" borderId="0" xfId="0" applyFont="1" applyBorder="1"/>
    <xf numFmtId="3" fontId="7" fillId="0" borderId="0" xfId="1" applyNumberFormat="1" applyFont="1" applyBorder="1"/>
    <xf numFmtId="166" fontId="7" fillId="0" borderId="0" xfId="1" applyNumberFormat="1" applyFont="1" applyBorder="1"/>
    <xf numFmtId="166" fontId="7" fillId="0" borderId="0" xfId="1" applyNumberFormat="1" applyFont="1" applyBorder="1" applyProtection="1"/>
    <xf numFmtId="3" fontId="6" fillId="0" borderId="0" xfId="1" applyNumberFormat="1" applyFont="1" applyBorder="1" applyProtection="1"/>
    <xf numFmtId="3" fontId="7" fillId="0" borderId="0" xfId="1" applyNumberFormat="1" applyFont="1" applyBorder="1" applyProtection="1"/>
    <xf numFmtId="3" fontId="7" fillId="0" borderId="0" xfId="5" quotePrefix="1" applyNumberFormat="1" applyFont="1"/>
    <xf numFmtId="3" fontId="7" fillId="0" borderId="0" xfId="3" quotePrefix="1" applyNumberFormat="1" applyFont="1"/>
    <xf numFmtId="3" fontId="7" fillId="0" borderId="0" xfId="3" quotePrefix="1" applyNumberFormat="1" applyFont="1" applyBorder="1"/>
    <xf numFmtId="3" fontId="9" fillId="0" borderId="0" xfId="1" applyNumberFormat="1" applyFont="1" applyBorder="1" applyProtection="1"/>
    <xf numFmtId="2" fontId="3" fillId="0" borderId="0" xfId="0" applyNumberFormat="1" applyFont="1"/>
    <xf numFmtId="0" fontId="5" fillId="0" borderId="0" xfId="0" applyFont="1" applyFill="1" applyAlignment="1" applyProtection="1"/>
    <xf numFmtId="0" fontId="7" fillId="0" borderId="0" xfId="0" applyFont="1" applyBorder="1" applyAlignment="1"/>
    <xf numFmtId="0" fontId="6" fillId="0" borderId="0" xfId="0" applyFont="1" applyBorder="1" applyAlignment="1" applyProtection="1"/>
    <xf numFmtId="0" fontId="7" fillId="0" borderId="0" xfId="0" applyFont="1" applyBorder="1" applyAlignment="1" applyProtection="1"/>
    <xf numFmtId="0" fontId="2" fillId="0" borderId="0" xfId="0" applyFont="1" applyAlignment="1"/>
    <xf numFmtId="0" fontId="0" fillId="0" borderId="0" xfId="0" applyAlignment="1"/>
    <xf numFmtId="0" fontId="0" fillId="0" borderId="0" xfId="0" applyBorder="1" applyAlignment="1"/>
    <xf numFmtId="3" fontId="2" fillId="0" borderId="0" xfId="1" applyNumberFormat="1" applyFont="1" applyBorder="1"/>
    <xf numFmtId="166" fontId="2" fillId="0" borderId="0" xfId="1" applyNumberFormat="1" applyFont="1" applyBorder="1"/>
    <xf numFmtId="166" fontId="7" fillId="0" borderId="0" xfId="3" quotePrefix="1" applyNumberFormat="1" applyFont="1"/>
    <xf numFmtId="0" fontId="7" fillId="0" borderId="1" xfId="0" applyFont="1" applyBorder="1" applyAlignment="1"/>
    <xf numFmtId="3" fontId="7" fillId="0" borderId="1" xfId="1" applyNumberFormat="1" applyFont="1" applyBorder="1" applyProtection="1"/>
    <xf numFmtId="166" fontId="7" fillId="0" borderId="1" xfId="3" quotePrefix="1" applyNumberFormat="1" applyFont="1" applyBorder="1"/>
    <xf numFmtId="166" fontId="7" fillId="0" borderId="1" xfId="1" applyNumberFormat="1" applyFont="1" applyBorder="1" applyProtection="1"/>
    <xf numFmtId="167" fontId="9" fillId="0" borderId="0" xfId="2" applyNumberFormat="1" applyFont="1" applyBorder="1" applyProtection="1"/>
    <xf numFmtId="167" fontId="7" fillId="0" borderId="0" xfId="2" applyNumberFormat="1" applyFont="1" applyBorder="1" applyProtection="1"/>
    <xf numFmtId="167" fontId="6" fillId="0" borderId="0" xfId="2" applyNumberFormat="1" applyFont="1" applyBorder="1" applyProtection="1"/>
    <xf numFmtId="167" fontId="7" fillId="0" borderId="0" xfId="2" applyNumberFormat="1" applyFont="1" applyProtection="1"/>
    <xf numFmtId="167" fontId="7" fillId="0" borderId="0" xfId="2" quotePrefix="1" applyNumberFormat="1" applyFont="1"/>
    <xf numFmtId="166" fontId="10" fillId="0" borderId="2" xfId="1" applyNumberFormat="1" applyFont="1" applyFill="1" applyBorder="1" applyAlignment="1" applyProtection="1">
      <alignment horizontal="center" vertical="center"/>
    </xf>
    <xf numFmtId="168" fontId="3" fillId="0" borderId="0" xfId="0" applyNumberFormat="1" applyFont="1" applyProtection="1"/>
    <xf numFmtId="0" fontId="10" fillId="0" borderId="2" xfId="0" applyFont="1" applyFill="1" applyBorder="1" applyAlignment="1">
      <alignment horizontal="center" vertical="center"/>
    </xf>
    <xf numFmtId="166" fontId="10" fillId="0" borderId="2" xfId="1" applyNumberFormat="1" applyFont="1" applyFill="1" applyBorder="1" applyAlignment="1" applyProtection="1">
      <alignment horizontal="center" vertical="center"/>
    </xf>
    <xf numFmtId="3" fontId="10" fillId="0" borderId="2" xfId="1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right"/>
    </xf>
    <xf numFmtId="166" fontId="2" fillId="0" borderId="0" xfId="1" applyNumberFormat="1" applyFont="1" applyBorder="1" applyAlignment="1" applyProtection="1">
      <alignment horizontal="center"/>
    </xf>
    <xf numFmtId="0" fontId="8" fillId="0" borderId="0" xfId="0" applyFont="1" applyAlignment="1" applyProtection="1">
      <alignment horizontal="center" wrapText="1"/>
    </xf>
    <xf numFmtId="0" fontId="8" fillId="0" borderId="0" xfId="0" applyFont="1" applyAlignment="1" applyProtection="1">
      <alignment horizontal="center"/>
    </xf>
    <xf numFmtId="166" fontId="10" fillId="0" borderId="3" xfId="1" applyNumberFormat="1" applyFont="1" applyFill="1" applyBorder="1" applyAlignment="1" applyProtection="1">
      <alignment horizontal="center" vertical="center"/>
    </xf>
    <xf numFmtId="166" fontId="10" fillId="0" borderId="4" xfId="1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right"/>
    </xf>
    <xf numFmtId="166" fontId="10" fillId="0" borderId="2" xfId="1" applyNumberFormat="1" applyFont="1" applyFill="1" applyBorder="1" applyAlignment="1" applyProtection="1">
      <alignment horizontal="center"/>
    </xf>
  </cellXfs>
  <cellStyles count="6">
    <cellStyle name="Millares" xfId="1" builtinId="3"/>
    <cellStyle name="Moneda" xfId="2" builtinId="4"/>
    <cellStyle name="Normal" xfId="0" builtinId="0"/>
    <cellStyle name="Normal 11" xfId="3"/>
    <cellStyle name="Normal 2" xfId="4"/>
    <cellStyle name="Normal 9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1475874</xdr:colOff>
      <xdr:row>0</xdr:row>
      <xdr:rowOff>502</xdr:rowOff>
    </xdr:from>
    <xdr:to>
      <xdr:col>5</xdr:col>
      <xdr:colOff>1875924</xdr:colOff>
      <xdr:row>5</xdr:row>
      <xdr:rowOff>502</xdr:rowOff>
    </xdr:to>
    <xdr:pic>
      <xdr:nvPicPr>
        <xdr:cNvPr id="1279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8867274" y="502"/>
          <a:ext cx="22860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5</xdr:row>
      <xdr:rowOff>0</xdr:rowOff>
    </xdr:to>
    <xdr:pic>
      <xdr:nvPicPr>
        <xdr:cNvPr id="1280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1907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L75"/>
  <sheetViews>
    <sheetView showGridLines="0" showZeros="0" tabSelected="1" zoomScaleNormal="100" zoomScaleSheetLayoutView="80" workbookViewId="0">
      <selection activeCell="A8" sqref="A8:F8"/>
    </sheetView>
  </sheetViews>
  <sheetFormatPr baseColWidth="10" defaultRowHeight="12" x14ac:dyDescent="0.15"/>
  <cols>
    <col min="1" max="1" width="28.75" style="30" customWidth="1"/>
    <col min="2" max="2" width="22.75" style="9" customWidth="1"/>
    <col min="3" max="4" width="22.75" style="11" customWidth="1"/>
    <col min="5" max="6" width="24.75" style="11" customWidth="1"/>
    <col min="7" max="7" width="17.375" customWidth="1"/>
    <col min="8" max="8" width="4.125" customWidth="1"/>
    <col min="9" max="11" width="5.625" customWidth="1"/>
    <col min="12" max="12" width="16.625" customWidth="1"/>
  </cols>
  <sheetData>
    <row r="1" spans="1:12" ht="15.75" customHeight="1" x14ac:dyDescent="0.2">
      <c r="A1" s="49"/>
      <c r="B1" s="49"/>
      <c r="C1" s="49"/>
      <c r="D1" s="49"/>
      <c r="E1" s="49"/>
      <c r="F1" s="49"/>
      <c r="L1" s="1"/>
    </row>
    <row r="2" spans="1:12" ht="15.75" customHeight="1" x14ac:dyDescent="0.2">
      <c r="A2" s="25"/>
      <c r="B2" s="13"/>
      <c r="C2" s="13"/>
      <c r="D2" s="13"/>
      <c r="E2" s="13"/>
      <c r="F2" s="13"/>
      <c r="L2" s="1"/>
    </row>
    <row r="3" spans="1:12" ht="15.75" customHeight="1" x14ac:dyDescent="0.2">
      <c r="A3" s="25"/>
      <c r="B3" s="13"/>
      <c r="C3" s="13"/>
      <c r="D3" s="13"/>
      <c r="E3" s="13"/>
      <c r="F3" s="13"/>
      <c r="L3" s="1"/>
    </row>
    <row r="4" spans="1:12" ht="15.75" customHeight="1" x14ac:dyDescent="0.2">
      <c r="A4" s="25"/>
      <c r="B4" s="13"/>
      <c r="C4" s="13"/>
      <c r="D4" s="13"/>
      <c r="E4" s="13"/>
      <c r="F4" s="13"/>
      <c r="L4" s="1"/>
    </row>
    <row r="5" spans="1:12" ht="15.75" customHeight="1" x14ac:dyDescent="0.2">
      <c r="A5" s="25"/>
      <c r="B5" s="13"/>
      <c r="C5" s="13"/>
      <c r="D5" s="13"/>
      <c r="E5" s="13"/>
      <c r="F5" s="13"/>
      <c r="L5" s="1"/>
    </row>
    <row r="6" spans="1:12" ht="17.25" customHeight="1" x14ac:dyDescent="0.25">
      <c r="A6" s="55" t="s">
        <v>48</v>
      </c>
      <c r="B6" s="55"/>
      <c r="C6" s="55"/>
      <c r="D6" s="55"/>
      <c r="E6" s="55"/>
      <c r="F6" s="55"/>
      <c r="L6" s="1"/>
    </row>
    <row r="7" spans="1:12" ht="13.5" customHeight="1" x14ac:dyDescent="0.2">
      <c r="A7" s="25"/>
      <c r="B7" s="13"/>
      <c r="C7" s="13"/>
      <c r="D7" s="13"/>
      <c r="E7" s="13"/>
      <c r="F7" s="13"/>
      <c r="L7" s="1"/>
    </row>
    <row r="8" spans="1:12" ht="38.25" customHeight="1" x14ac:dyDescent="0.3">
      <c r="A8" s="51" t="s">
        <v>46</v>
      </c>
      <c r="B8" s="52"/>
      <c r="C8" s="52"/>
      <c r="D8" s="52"/>
      <c r="E8" s="52"/>
      <c r="F8" s="52"/>
    </row>
    <row r="9" spans="1:12" ht="13.5" customHeight="1" x14ac:dyDescent="0.2">
      <c r="A9" s="31"/>
      <c r="B9" s="32"/>
      <c r="C9" s="33"/>
      <c r="D9" s="33"/>
      <c r="E9" s="50"/>
      <c r="F9" s="50"/>
    </row>
    <row r="10" spans="1:12" ht="17.25" customHeight="1" x14ac:dyDescent="0.15">
      <c r="A10" s="46" t="s">
        <v>0</v>
      </c>
      <c r="B10" s="48" t="s">
        <v>43</v>
      </c>
      <c r="C10" s="47" t="s">
        <v>1</v>
      </c>
      <c r="D10" s="47" t="s">
        <v>2</v>
      </c>
      <c r="E10" s="53" t="s">
        <v>3</v>
      </c>
      <c r="F10" s="54"/>
    </row>
    <row r="11" spans="1:12" ht="15" customHeight="1" x14ac:dyDescent="0.15">
      <c r="A11" s="46"/>
      <c r="B11" s="48"/>
      <c r="C11" s="47"/>
      <c r="D11" s="47"/>
      <c r="E11" s="44" t="s">
        <v>4</v>
      </c>
      <c r="F11" s="44" t="s">
        <v>5</v>
      </c>
    </row>
    <row r="12" spans="1:12" ht="15" customHeight="1" x14ac:dyDescent="0.25">
      <c r="A12" s="46"/>
      <c r="B12" s="48"/>
      <c r="C12" s="47"/>
      <c r="D12" s="47"/>
      <c r="E12" s="56" t="s">
        <v>45</v>
      </c>
      <c r="F12" s="56"/>
    </row>
    <row r="13" spans="1:12" s="5" customFormat="1" ht="15" customHeight="1" x14ac:dyDescent="0.25">
      <c r="A13" s="26"/>
      <c r="B13" s="15"/>
      <c r="C13" s="16"/>
      <c r="D13" s="16"/>
      <c r="E13" s="17"/>
      <c r="F13" s="17"/>
      <c r="G13" s="6"/>
      <c r="I13" s="6"/>
    </row>
    <row r="14" spans="1:12" s="5" customFormat="1" ht="15" customHeight="1" x14ac:dyDescent="0.25">
      <c r="A14" s="27" t="s">
        <v>6</v>
      </c>
      <c r="B14" s="23">
        <f>SUM(B16+B23)</f>
        <v>269979</v>
      </c>
      <c r="C14" s="39">
        <f t="shared" ref="C14:D14" si="0">SUM(C16+C23)</f>
        <v>19664483.793229997</v>
      </c>
      <c r="D14" s="39">
        <f t="shared" si="0"/>
        <v>19465703.719780002</v>
      </c>
      <c r="E14" s="41">
        <f t="shared" ref="E14:E18" si="1">+C14*1000/B14</f>
        <v>72837.086563140081</v>
      </c>
      <c r="F14" s="41">
        <f t="shared" ref="F14:F16" si="2">+D14*1000/B14</f>
        <v>72100.806802677253</v>
      </c>
      <c r="G14" s="45"/>
      <c r="H14" s="24"/>
      <c r="I14" s="6"/>
    </row>
    <row r="15" spans="1:12" s="5" customFormat="1" ht="15.75" customHeight="1" x14ac:dyDescent="0.25">
      <c r="A15" s="26"/>
      <c r="B15" s="19"/>
      <c r="C15" s="40"/>
      <c r="D15" s="40"/>
      <c r="E15" s="40"/>
      <c r="F15" s="40"/>
      <c r="G15" s="6"/>
      <c r="I15" s="6"/>
      <c r="J15" s="6"/>
    </row>
    <row r="16" spans="1:12" s="5" customFormat="1" ht="13.5" customHeight="1" x14ac:dyDescent="0.25">
      <c r="A16" s="27" t="s">
        <v>47</v>
      </c>
      <c r="B16" s="18">
        <f>SUM(B17:B21)</f>
        <v>61746</v>
      </c>
      <c r="C16" s="39">
        <f t="shared" ref="C16:D16" si="3">SUM(C17:C21)</f>
        <v>4269729.0881599998</v>
      </c>
      <c r="D16" s="39">
        <f t="shared" si="3"/>
        <v>4226554.3424699996</v>
      </c>
      <c r="E16" s="41">
        <f t="shared" si="1"/>
        <v>69149.88967965536</v>
      </c>
      <c r="F16" s="41">
        <f t="shared" si="2"/>
        <v>68450.658220289566</v>
      </c>
    </row>
    <row r="17" spans="1:10" ht="13.5" customHeight="1" x14ac:dyDescent="0.25">
      <c r="A17" s="28" t="s">
        <v>7</v>
      </c>
      <c r="B17" s="20">
        <v>15</v>
      </c>
      <c r="C17" s="42">
        <v>1033.9788000000001</v>
      </c>
      <c r="D17" s="42">
        <v>1023.63901</v>
      </c>
      <c r="E17" s="40">
        <f t="shared" si="1"/>
        <v>68931.92</v>
      </c>
      <c r="F17" s="40">
        <f t="shared" ref="F17:F54" si="4">+D17*1000/B17</f>
        <v>68242.600666666665</v>
      </c>
      <c r="G17" s="2"/>
      <c r="I17" s="2"/>
    </row>
    <row r="18" spans="1:10" ht="13.5" customHeight="1" x14ac:dyDescent="0.25">
      <c r="A18" s="28" t="s">
        <v>8</v>
      </c>
      <c r="B18" s="20">
        <v>18865</v>
      </c>
      <c r="C18" s="42">
        <v>1386060.30039</v>
      </c>
      <c r="D18" s="42">
        <v>1372133.6326499998</v>
      </c>
      <c r="E18" s="40">
        <f t="shared" si="1"/>
        <v>73472.584171216542</v>
      </c>
      <c r="F18" s="40">
        <f t="shared" si="4"/>
        <v>72734.35635568513</v>
      </c>
      <c r="G18" s="2"/>
      <c r="I18" s="2"/>
    </row>
    <row r="19" spans="1:10" ht="13.5" customHeight="1" x14ac:dyDescent="0.25">
      <c r="A19" s="28" t="s">
        <v>9</v>
      </c>
      <c r="B19" s="20">
        <v>20476</v>
      </c>
      <c r="C19" s="42">
        <v>1370767.4836800001</v>
      </c>
      <c r="D19" s="42">
        <v>1356761.70633</v>
      </c>
      <c r="E19" s="40">
        <f t="shared" ref="E19:E54" si="5">+C19*1000/B19</f>
        <v>66945.081250244199</v>
      </c>
      <c r="F19" s="40">
        <f t="shared" si="4"/>
        <v>66261.071807481931</v>
      </c>
      <c r="G19" s="2"/>
      <c r="I19" s="2"/>
    </row>
    <row r="20" spans="1:10" ht="13.5" customHeight="1" x14ac:dyDescent="0.25">
      <c r="A20" s="28" t="s">
        <v>10</v>
      </c>
      <c r="B20" s="20">
        <v>13789</v>
      </c>
      <c r="C20" s="42">
        <v>984898.33358999994</v>
      </c>
      <c r="D20" s="42">
        <v>974970.1041</v>
      </c>
      <c r="E20" s="40">
        <f t="shared" si="5"/>
        <v>71426.378532888528</v>
      </c>
      <c r="F20" s="40">
        <f t="shared" si="4"/>
        <v>70706.367691638268</v>
      </c>
      <c r="G20" s="2"/>
      <c r="I20" s="2"/>
    </row>
    <row r="21" spans="1:10" ht="13.5" customHeight="1" x14ac:dyDescent="0.25">
      <c r="A21" s="28" t="s">
        <v>11</v>
      </c>
      <c r="B21" s="20">
        <v>8601</v>
      </c>
      <c r="C21" s="42">
        <v>526968.99170000001</v>
      </c>
      <c r="D21" s="42">
        <v>521665.26037999999</v>
      </c>
      <c r="E21" s="40">
        <f t="shared" si="5"/>
        <v>61268.339925590044</v>
      </c>
      <c r="F21" s="40">
        <f t="shared" si="4"/>
        <v>60651.698683873969</v>
      </c>
    </row>
    <row r="22" spans="1:10" s="5" customFormat="1" ht="13.5" customHeight="1" x14ac:dyDescent="0.25">
      <c r="A22" s="26"/>
      <c r="B22" s="14"/>
      <c r="C22" s="40"/>
      <c r="D22" s="40"/>
      <c r="E22" s="40"/>
      <c r="F22" s="40"/>
      <c r="G22" s="6"/>
      <c r="I22" s="6"/>
    </row>
    <row r="23" spans="1:10" s="5" customFormat="1" ht="13.5" customHeight="1" x14ac:dyDescent="0.25">
      <c r="A23" s="27" t="s">
        <v>44</v>
      </c>
      <c r="B23" s="23">
        <f>SUM(B24:B54)</f>
        <v>208233</v>
      </c>
      <c r="C23" s="39">
        <f t="shared" ref="C23:D23" si="6">SUM(C24:C54)</f>
        <v>15394754.705069998</v>
      </c>
      <c r="D23" s="39">
        <f t="shared" si="6"/>
        <v>15239149.377310002</v>
      </c>
      <c r="E23" s="41">
        <f t="shared" si="5"/>
        <v>73930.427478209502</v>
      </c>
      <c r="F23" s="41">
        <f t="shared" si="4"/>
        <v>73183.162021917757</v>
      </c>
      <c r="G23" s="6"/>
      <c r="I23" s="6"/>
      <c r="J23" s="6"/>
    </row>
    <row r="24" spans="1:10" ht="13.5" customHeight="1" x14ac:dyDescent="0.25">
      <c r="A24" s="28" t="s">
        <v>12</v>
      </c>
      <c r="B24" s="21">
        <v>3281</v>
      </c>
      <c r="C24" s="43">
        <v>240479.45310000001</v>
      </c>
      <c r="D24" s="43">
        <v>238067.22996999999</v>
      </c>
      <c r="E24" s="40">
        <f t="shared" si="5"/>
        <v>73294.560530326125</v>
      </c>
      <c r="F24" s="40">
        <f t="shared" si="4"/>
        <v>72559.350798537038</v>
      </c>
      <c r="G24" s="2"/>
      <c r="I24" s="2"/>
      <c r="J24" s="2"/>
    </row>
    <row r="25" spans="1:10" ht="13.5" customHeight="1" x14ac:dyDescent="0.25">
      <c r="A25" s="28" t="s">
        <v>13</v>
      </c>
      <c r="B25" s="21">
        <v>4047</v>
      </c>
      <c r="C25" s="43">
        <v>325693.15917999996</v>
      </c>
      <c r="D25" s="43">
        <v>322392.04210000002</v>
      </c>
      <c r="E25" s="40">
        <f t="shared" si="5"/>
        <v>80477.677089201869</v>
      </c>
      <c r="F25" s="40">
        <f t="shared" si="4"/>
        <v>79661.982233753399</v>
      </c>
      <c r="G25" s="2"/>
      <c r="I25" s="2"/>
      <c r="J25" s="2"/>
    </row>
    <row r="26" spans="1:10" ht="13.5" customHeight="1" x14ac:dyDescent="0.25">
      <c r="A26" s="28" t="s">
        <v>14</v>
      </c>
      <c r="B26" s="21">
        <v>3582</v>
      </c>
      <c r="C26" s="43">
        <v>272931.21384000004</v>
      </c>
      <c r="D26" s="43">
        <v>270161.40978999995</v>
      </c>
      <c r="E26" s="40">
        <f t="shared" si="5"/>
        <v>76195.20207705193</v>
      </c>
      <c r="F26" s="40">
        <f t="shared" si="4"/>
        <v>75421.945781686198</v>
      </c>
      <c r="G26" s="2"/>
      <c r="I26" s="2"/>
      <c r="J26" s="2"/>
    </row>
    <row r="27" spans="1:10" ht="13.5" customHeight="1" x14ac:dyDescent="0.25">
      <c r="A27" s="28" t="s">
        <v>15</v>
      </c>
      <c r="B27" s="21">
        <v>4002</v>
      </c>
      <c r="C27" s="43">
        <v>303430.09784000006</v>
      </c>
      <c r="D27" s="43">
        <v>300379.20670000004</v>
      </c>
      <c r="E27" s="40">
        <f t="shared" si="5"/>
        <v>75819.61465267367</v>
      </c>
      <c r="F27" s="40">
        <f t="shared" si="4"/>
        <v>75057.273038480766</v>
      </c>
      <c r="G27" s="2"/>
      <c r="I27" s="2"/>
      <c r="J27" s="2"/>
    </row>
    <row r="28" spans="1:10" ht="13.5" customHeight="1" x14ac:dyDescent="0.25">
      <c r="A28" s="28" t="s">
        <v>16</v>
      </c>
      <c r="B28" s="21">
        <v>6729</v>
      </c>
      <c r="C28" s="43">
        <v>527255.2537</v>
      </c>
      <c r="D28" s="43">
        <v>521949.68061000004</v>
      </c>
      <c r="E28" s="40">
        <f t="shared" si="5"/>
        <v>78355.662609600229</v>
      </c>
      <c r="F28" s="40">
        <f t="shared" si="4"/>
        <v>77567.198782880077</v>
      </c>
      <c r="G28" s="2"/>
      <c r="I28" s="2"/>
      <c r="J28" s="2"/>
    </row>
    <row r="29" spans="1:10" ht="13.5" customHeight="1" x14ac:dyDescent="0.25">
      <c r="A29" s="28" t="s">
        <v>17</v>
      </c>
      <c r="B29" s="21">
        <v>1736</v>
      </c>
      <c r="C29" s="43">
        <v>141794.47694999998</v>
      </c>
      <c r="D29" s="43">
        <v>140369.79223000002</v>
      </c>
      <c r="E29" s="40">
        <f t="shared" si="5"/>
        <v>81678.846169354831</v>
      </c>
      <c r="F29" s="40">
        <f t="shared" si="4"/>
        <v>80858.175247695865</v>
      </c>
      <c r="G29" s="2"/>
      <c r="I29" s="2"/>
      <c r="J29" s="2"/>
    </row>
    <row r="30" spans="1:10" ht="13.5" customHeight="1" x14ac:dyDescent="0.25">
      <c r="A30" s="28" t="s">
        <v>18</v>
      </c>
      <c r="B30" s="21">
        <v>12694</v>
      </c>
      <c r="C30" s="43">
        <v>883845.49275000009</v>
      </c>
      <c r="D30" s="43">
        <v>874968.31060999993</v>
      </c>
      <c r="E30" s="40">
        <f t="shared" si="5"/>
        <v>69627.02794627384</v>
      </c>
      <c r="F30" s="40">
        <f t="shared" si="4"/>
        <v>68927.706838663929</v>
      </c>
      <c r="G30" s="2"/>
      <c r="I30" s="2"/>
      <c r="J30" s="2"/>
    </row>
    <row r="31" spans="1:10" ht="13.5" customHeight="1" x14ac:dyDescent="0.25">
      <c r="A31" s="28" t="s">
        <v>19</v>
      </c>
      <c r="B31" s="21">
        <v>6092</v>
      </c>
      <c r="C31" s="43">
        <v>474341.74296000006</v>
      </c>
      <c r="D31" s="43">
        <v>469497.80418000004</v>
      </c>
      <c r="E31" s="40">
        <f t="shared" si="5"/>
        <v>77863.056953381485</v>
      </c>
      <c r="F31" s="40">
        <f t="shared" si="4"/>
        <v>77067.925833880494</v>
      </c>
      <c r="G31" s="2"/>
      <c r="I31" s="2"/>
      <c r="J31" s="2"/>
    </row>
    <row r="32" spans="1:10" ht="13.5" customHeight="1" x14ac:dyDescent="0.25">
      <c r="A32" s="28" t="s">
        <v>20</v>
      </c>
      <c r="B32" s="21">
        <v>5263</v>
      </c>
      <c r="C32" s="43">
        <v>378789.96822999994</v>
      </c>
      <c r="D32" s="43">
        <v>374974.66257000004</v>
      </c>
      <c r="E32" s="40">
        <f t="shared" si="5"/>
        <v>71972.253131293925</v>
      </c>
      <c r="F32" s="40">
        <f t="shared" si="4"/>
        <v>71247.32330799925</v>
      </c>
      <c r="G32" s="2"/>
      <c r="I32" s="2"/>
      <c r="J32" s="2"/>
    </row>
    <row r="33" spans="1:10" ht="13.5" customHeight="1" x14ac:dyDescent="0.25">
      <c r="A33" s="28" t="s">
        <v>21</v>
      </c>
      <c r="B33" s="21">
        <v>7190</v>
      </c>
      <c r="C33" s="43">
        <v>525808.67910999991</v>
      </c>
      <c r="D33" s="43">
        <v>520470.73846000002</v>
      </c>
      <c r="E33" s="40">
        <f t="shared" si="5"/>
        <v>73130.553422809448</v>
      </c>
      <c r="F33" s="40">
        <f t="shared" si="4"/>
        <v>72388.141649513214</v>
      </c>
      <c r="G33" s="2"/>
      <c r="I33" s="2"/>
      <c r="J33" s="2"/>
    </row>
    <row r="34" spans="1:10" ht="13.5" customHeight="1" x14ac:dyDescent="0.25">
      <c r="A34" s="28" t="s">
        <v>22</v>
      </c>
      <c r="B34" s="21">
        <v>12714</v>
      </c>
      <c r="C34" s="43">
        <v>949901.91172999993</v>
      </c>
      <c r="D34" s="43">
        <v>940302.55649999983</v>
      </c>
      <c r="E34" s="40">
        <f t="shared" si="5"/>
        <v>74713.06526112945</v>
      </c>
      <c r="F34" s="40">
        <f t="shared" si="4"/>
        <v>73958.042826805089</v>
      </c>
      <c r="G34" s="2"/>
      <c r="I34" s="2"/>
      <c r="J34" s="2"/>
    </row>
    <row r="35" spans="1:10" ht="13.5" customHeight="1" x14ac:dyDescent="0.25">
      <c r="A35" s="28" t="s">
        <v>23</v>
      </c>
      <c r="B35" s="21">
        <v>8383</v>
      </c>
      <c r="C35" s="43">
        <v>591984.15929999994</v>
      </c>
      <c r="D35" s="43">
        <v>585985.84237000009</v>
      </c>
      <c r="E35" s="40">
        <f t="shared" si="5"/>
        <v>70617.22048192771</v>
      </c>
      <c r="F35" s="40">
        <f t="shared" si="4"/>
        <v>69901.687029702982</v>
      </c>
      <c r="G35" s="2"/>
      <c r="I35" s="2"/>
      <c r="J35" s="2"/>
    </row>
    <row r="36" spans="1:10" ht="13.5" customHeight="1" x14ac:dyDescent="0.25">
      <c r="A36" s="28" t="s">
        <v>24</v>
      </c>
      <c r="B36" s="21">
        <v>5952</v>
      </c>
      <c r="C36" s="43">
        <v>460791.70223999996</v>
      </c>
      <c r="D36" s="43">
        <v>456140.84756000002</v>
      </c>
      <c r="E36" s="40">
        <f t="shared" si="5"/>
        <v>77417.96072580645</v>
      </c>
      <c r="F36" s="40">
        <f t="shared" si="4"/>
        <v>76636.567130376337</v>
      </c>
      <c r="G36" s="2"/>
      <c r="I36" s="2"/>
      <c r="J36" s="2"/>
    </row>
    <row r="37" spans="1:10" ht="13.5" customHeight="1" x14ac:dyDescent="0.25">
      <c r="A37" s="28" t="s">
        <v>25</v>
      </c>
      <c r="B37" s="21">
        <v>21135</v>
      </c>
      <c r="C37" s="43">
        <v>1434324.9544000004</v>
      </c>
      <c r="D37" s="43">
        <v>1419751.4333300001</v>
      </c>
      <c r="E37" s="40">
        <f t="shared" si="5"/>
        <v>67864.913858528525</v>
      </c>
      <c r="F37" s="40">
        <f t="shared" si="4"/>
        <v>67175.369450201091</v>
      </c>
      <c r="G37" s="2"/>
      <c r="I37" s="2"/>
      <c r="J37" s="2"/>
    </row>
    <row r="38" spans="1:10" ht="13.5" customHeight="1" x14ac:dyDescent="0.25">
      <c r="A38" s="28" t="s">
        <v>26</v>
      </c>
      <c r="B38" s="21">
        <v>8360</v>
      </c>
      <c r="C38" s="43">
        <v>598477.25781999994</v>
      </c>
      <c r="D38" s="43">
        <v>592445.52168000001</v>
      </c>
      <c r="E38" s="40">
        <f t="shared" si="5"/>
        <v>71588.188734449752</v>
      </c>
      <c r="F38" s="40">
        <f t="shared" si="4"/>
        <v>70866.689196172243</v>
      </c>
      <c r="G38" s="2"/>
      <c r="I38" s="2"/>
      <c r="J38" s="2"/>
    </row>
    <row r="39" spans="1:10" ht="13.5" customHeight="1" x14ac:dyDescent="0.25">
      <c r="A39" s="28" t="s">
        <v>27</v>
      </c>
      <c r="B39" s="21">
        <v>5404</v>
      </c>
      <c r="C39" s="43">
        <v>432164.22053000005</v>
      </c>
      <c r="D39" s="43">
        <v>427820.25954999996</v>
      </c>
      <c r="E39" s="40">
        <f t="shared" si="5"/>
        <v>79971.173303108808</v>
      </c>
      <c r="F39" s="40">
        <f t="shared" si="4"/>
        <v>79167.331522945955</v>
      </c>
      <c r="G39" s="2"/>
      <c r="I39" s="2"/>
      <c r="J39" s="2"/>
    </row>
    <row r="40" spans="1:10" ht="13.5" customHeight="1" x14ac:dyDescent="0.25">
      <c r="A40" s="28" t="s">
        <v>28</v>
      </c>
      <c r="B40" s="21">
        <v>4491</v>
      </c>
      <c r="C40" s="43">
        <v>333243.97344000003</v>
      </c>
      <c r="D40" s="43">
        <v>329893.82795000001</v>
      </c>
      <c r="E40" s="40">
        <f t="shared" si="5"/>
        <v>74202.62156312626</v>
      </c>
      <c r="F40" s="40">
        <f t="shared" si="4"/>
        <v>73456.652850144732</v>
      </c>
      <c r="G40" s="2"/>
      <c r="I40" s="2"/>
      <c r="J40" s="2"/>
    </row>
    <row r="41" spans="1:10" ht="13.5" customHeight="1" x14ac:dyDescent="0.25">
      <c r="A41" s="28" t="s">
        <v>29</v>
      </c>
      <c r="B41" s="21">
        <v>5785</v>
      </c>
      <c r="C41" s="43">
        <v>440313.03457000008</v>
      </c>
      <c r="D41" s="43">
        <v>435863.39709000004</v>
      </c>
      <c r="E41" s="40">
        <f t="shared" si="5"/>
        <v>76112.884108902348</v>
      </c>
      <c r="F41" s="40">
        <f t="shared" si="4"/>
        <v>75343.716005185837</v>
      </c>
      <c r="G41" s="2"/>
      <c r="I41" s="2"/>
      <c r="J41" s="2"/>
    </row>
    <row r="42" spans="1:10" ht="13.5" customHeight="1" x14ac:dyDescent="0.25">
      <c r="A42" s="28" t="s">
        <v>30</v>
      </c>
      <c r="B42" s="21">
        <v>12860</v>
      </c>
      <c r="C42" s="43">
        <v>944346.30502000009</v>
      </c>
      <c r="D42" s="43">
        <v>934753.93956999993</v>
      </c>
      <c r="E42" s="40">
        <f t="shared" si="5"/>
        <v>73432.838648522564</v>
      </c>
      <c r="F42" s="40">
        <f t="shared" si="4"/>
        <v>72686.931537325028</v>
      </c>
      <c r="G42" s="2"/>
      <c r="I42" s="2"/>
      <c r="J42" s="2"/>
    </row>
    <row r="43" spans="1:10" ht="13.5" customHeight="1" x14ac:dyDescent="0.25">
      <c r="A43" s="28" t="s">
        <v>31</v>
      </c>
      <c r="B43" s="21">
        <v>7213</v>
      </c>
      <c r="C43" s="43">
        <v>511646.73188000004</v>
      </c>
      <c r="D43" s="43">
        <v>506490.33522999997</v>
      </c>
      <c r="E43" s="40">
        <f t="shared" si="5"/>
        <v>70933.970869263838</v>
      </c>
      <c r="F43" s="40">
        <f t="shared" si="4"/>
        <v>70219.095415222502</v>
      </c>
      <c r="G43" s="2"/>
      <c r="I43" s="2"/>
      <c r="J43" s="2"/>
    </row>
    <row r="44" spans="1:10" ht="13.5" customHeight="1" x14ac:dyDescent="0.25">
      <c r="A44" s="28" t="s">
        <v>32</v>
      </c>
      <c r="B44" s="21">
        <v>3442</v>
      </c>
      <c r="C44" s="43">
        <v>273127.03581000003</v>
      </c>
      <c r="D44" s="43">
        <v>270377.80341999995</v>
      </c>
      <c r="E44" s="40">
        <f t="shared" si="5"/>
        <v>79351.259677513081</v>
      </c>
      <c r="F44" s="40">
        <f t="shared" si="4"/>
        <v>78552.528593840776</v>
      </c>
      <c r="G44" s="2"/>
      <c r="I44" s="2"/>
      <c r="J44" s="2"/>
    </row>
    <row r="45" spans="1:10" ht="13.5" customHeight="1" x14ac:dyDescent="0.25">
      <c r="A45" s="28" t="s">
        <v>33</v>
      </c>
      <c r="B45" s="21">
        <v>5658</v>
      </c>
      <c r="C45" s="43">
        <v>391666.86106000002</v>
      </c>
      <c r="D45" s="43">
        <v>387706.11488999997</v>
      </c>
      <c r="E45" s="40">
        <f t="shared" si="5"/>
        <v>69223.552679392014</v>
      </c>
      <c r="F45" s="40">
        <f t="shared" si="4"/>
        <v>68523.526845174973</v>
      </c>
      <c r="G45" s="2"/>
      <c r="I45" s="2"/>
      <c r="J45" s="2"/>
    </row>
    <row r="46" spans="1:10" ht="13.5" customHeight="1" x14ac:dyDescent="0.25">
      <c r="A46" s="28" t="s">
        <v>34</v>
      </c>
      <c r="B46" s="21">
        <v>4371</v>
      </c>
      <c r="C46" s="43">
        <v>320612.02801999997</v>
      </c>
      <c r="D46" s="43">
        <v>317378.30199000007</v>
      </c>
      <c r="E46" s="40">
        <f t="shared" si="5"/>
        <v>73349.811946922899</v>
      </c>
      <c r="F46" s="40">
        <f t="shared" si="4"/>
        <v>72609.99816746742</v>
      </c>
      <c r="G46" s="2"/>
      <c r="I46" s="2"/>
      <c r="J46" s="2"/>
    </row>
    <row r="47" spans="1:10" ht="13.5" customHeight="1" x14ac:dyDescent="0.25">
      <c r="A47" s="28" t="s">
        <v>35</v>
      </c>
      <c r="B47" s="21">
        <v>8256</v>
      </c>
      <c r="C47" s="43">
        <v>576217.28796999995</v>
      </c>
      <c r="D47" s="43">
        <v>570317.10751000012</v>
      </c>
      <c r="E47" s="40">
        <f t="shared" si="5"/>
        <v>69793.760655281003</v>
      </c>
      <c r="F47" s="40">
        <f t="shared" si="4"/>
        <v>69079.107014292647</v>
      </c>
      <c r="G47" s="2"/>
      <c r="I47" s="2"/>
      <c r="J47" s="2"/>
    </row>
    <row r="48" spans="1:10" ht="13.5" customHeight="1" x14ac:dyDescent="0.25">
      <c r="A48" s="28" t="s">
        <v>36</v>
      </c>
      <c r="B48" s="21">
        <v>4491</v>
      </c>
      <c r="C48" s="43">
        <v>392327.41350000002</v>
      </c>
      <c r="D48" s="43">
        <v>388370.34414</v>
      </c>
      <c r="E48" s="40">
        <f t="shared" si="5"/>
        <v>87358.586840347358</v>
      </c>
      <c r="F48" s="40">
        <f t="shared" si="4"/>
        <v>86477.475871743489</v>
      </c>
      <c r="G48" s="2"/>
      <c r="I48" s="2"/>
    </row>
    <row r="49" spans="1:10" ht="13.5" customHeight="1" x14ac:dyDescent="0.25">
      <c r="A49" s="28" t="s">
        <v>37</v>
      </c>
      <c r="B49" s="21">
        <v>5682</v>
      </c>
      <c r="C49" s="43">
        <v>434417.38968000002</v>
      </c>
      <c r="D49" s="43">
        <v>430018.78107000003</v>
      </c>
      <c r="E49" s="40">
        <f t="shared" si="5"/>
        <v>76455.014023231255</v>
      </c>
      <c r="F49" s="40">
        <f t="shared" si="4"/>
        <v>75680.883680042243</v>
      </c>
      <c r="G49" s="2"/>
      <c r="I49" s="2"/>
      <c r="J49" s="2"/>
    </row>
    <row r="50" spans="1:10" ht="13.5" customHeight="1" x14ac:dyDescent="0.25">
      <c r="A50" s="28" t="s">
        <v>38</v>
      </c>
      <c r="B50" s="21">
        <v>5101</v>
      </c>
      <c r="C50" s="43">
        <v>431762.87653000001</v>
      </c>
      <c r="D50" s="43">
        <v>427407.82222999999</v>
      </c>
      <c r="E50" s="40">
        <f t="shared" si="5"/>
        <v>84642.790929229566</v>
      </c>
      <c r="F50" s="40">
        <f t="shared" si="4"/>
        <v>83789.026118408161</v>
      </c>
      <c r="G50" s="2"/>
      <c r="I50" s="2"/>
      <c r="J50" s="2"/>
    </row>
    <row r="51" spans="1:10" ht="13.5" customHeight="1" x14ac:dyDescent="0.25">
      <c r="A51" s="28" t="s">
        <v>39</v>
      </c>
      <c r="B51" s="21">
        <v>3490</v>
      </c>
      <c r="C51" s="43">
        <v>232013.52109999995</v>
      </c>
      <c r="D51" s="43">
        <v>229690.07144999999</v>
      </c>
      <c r="E51" s="40">
        <f t="shared" si="5"/>
        <v>66479.518939828064</v>
      </c>
      <c r="F51" s="40">
        <f t="shared" si="4"/>
        <v>65813.774054441252</v>
      </c>
      <c r="G51" s="2"/>
      <c r="I51" s="2"/>
      <c r="J51" s="2"/>
    </row>
    <row r="52" spans="1:10" ht="13.5" customHeight="1" x14ac:dyDescent="0.25">
      <c r="A52" s="28" t="s">
        <v>40</v>
      </c>
      <c r="B52" s="21">
        <v>12013</v>
      </c>
      <c r="C52" s="43">
        <v>931269.87796000007</v>
      </c>
      <c r="D52" s="43">
        <v>921881.21756999998</v>
      </c>
      <c r="E52" s="40">
        <f t="shared" si="5"/>
        <v>77521.841168733881</v>
      </c>
      <c r="F52" s="40">
        <f t="shared" si="4"/>
        <v>76740.299473070831</v>
      </c>
      <c r="G52" s="2"/>
      <c r="I52" s="2"/>
      <c r="J52" s="2"/>
    </row>
    <row r="53" spans="1:10" ht="13.5" customHeight="1" x14ac:dyDescent="0.25">
      <c r="A53" s="28" t="s">
        <v>41</v>
      </c>
      <c r="B53" s="22">
        <v>5739</v>
      </c>
      <c r="C53" s="43">
        <v>410556.34745000006</v>
      </c>
      <c r="D53" s="43">
        <v>406412.56364000001</v>
      </c>
      <c r="E53" s="40">
        <f t="shared" si="5"/>
        <v>71537.959130510557</v>
      </c>
      <c r="F53" s="40">
        <f t="shared" si="4"/>
        <v>70815.919783934485</v>
      </c>
      <c r="G53" s="4"/>
      <c r="H53" s="3"/>
      <c r="I53" s="4"/>
      <c r="J53" s="4"/>
    </row>
    <row r="54" spans="1:10" ht="13.5" customHeight="1" x14ac:dyDescent="0.25">
      <c r="A54" s="28" t="s">
        <v>42</v>
      </c>
      <c r="B54" s="22">
        <v>3077</v>
      </c>
      <c r="C54" s="43">
        <v>229220.27739999999</v>
      </c>
      <c r="D54" s="43">
        <v>226910.41134999998</v>
      </c>
      <c r="E54" s="40">
        <f t="shared" si="5"/>
        <v>74494.727786805335</v>
      </c>
      <c r="F54" s="40">
        <f t="shared" si="4"/>
        <v>73744.04008774781</v>
      </c>
    </row>
    <row r="55" spans="1:10" ht="13.5" customHeight="1" x14ac:dyDescent="0.25">
      <c r="A55" s="35"/>
      <c r="B55" s="36"/>
      <c r="C55" s="37"/>
      <c r="D55" s="37"/>
      <c r="E55" s="38"/>
      <c r="F55" s="38"/>
    </row>
    <row r="56" spans="1:10" ht="15.75" x14ac:dyDescent="0.25">
      <c r="A56" s="29"/>
      <c r="B56" s="8"/>
      <c r="C56" s="10"/>
      <c r="D56" s="34"/>
      <c r="E56" s="7"/>
      <c r="F56" s="7"/>
    </row>
    <row r="57" spans="1:10" ht="12.75" x14ac:dyDescent="0.2">
      <c r="A57" s="29"/>
      <c r="B57" s="8"/>
      <c r="C57" s="10"/>
      <c r="D57" s="10"/>
      <c r="E57" s="7"/>
      <c r="F57" s="7"/>
    </row>
    <row r="58" spans="1:10" ht="12.75" x14ac:dyDescent="0.2">
      <c r="A58" s="29"/>
      <c r="B58" s="8"/>
      <c r="C58" s="10"/>
      <c r="D58" s="10"/>
      <c r="E58" s="7"/>
      <c r="F58" s="7"/>
    </row>
    <row r="59" spans="1:10" ht="12.75" x14ac:dyDescent="0.2">
      <c r="A59" s="29"/>
      <c r="B59" s="8"/>
      <c r="C59" s="10"/>
      <c r="D59" s="10"/>
      <c r="E59" s="7"/>
      <c r="F59" s="7"/>
    </row>
    <row r="60" spans="1:10" ht="12.75" x14ac:dyDescent="0.2">
      <c r="A60" s="29"/>
      <c r="B60" s="8"/>
      <c r="C60" s="10"/>
      <c r="D60" s="10"/>
      <c r="E60" s="7"/>
      <c r="F60" s="7"/>
    </row>
    <row r="61" spans="1:10" ht="12.75" x14ac:dyDescent="0.2">
      <c r="A61" s="29"/>
      <c r="B61" s="8"/>
      <c r="C61" s="10"/>
      <c r="D61" s="10"/>
      <c r="E61" s="7"/>
      <c r="F61" s="7"/>
    </row>
    <row r="62" spans="1:10" ht="12.75" x14ac:dyDescent="0.2">
      <c r="A62" s="29"/>
      <c r="B62" s="8"/>
      <c r="C62" s="10"/>
      <c r="D62" s="10"/>
      <c r="E62" s="7"/>
      <c r="F62" s="7"/>
    </row>
    <row r="63" spans="1:10" ht="12.75" x14ac:dyDescent="0.2">
      <c r="A63" s="29"/>
      <c r="B63" s="8"/>
      <c r="C63" s="10"/>
      <c r="D63" s="10"/>
      <c r="E63" s="7"/>
      <c r="F63" s="7"/>
    </row>
    <row r="64" spans="1:10" ht="12.75" x14ac:dyDescent="0.2">
      <c r="A64" s="29"/>
      <c r="B64" s="8"/>
      <c r="C64" s="10"/>
      <c r="D64" s="10"/>
      <c r="E64" s="7"/>
      <c r="F64" s="7"/>
    </row>
    <row r="65" spans="1:6" ht="12.75" x14ac:dyDescent="0.2">
      <c r="A65" s="29"/>
      <c r="B65" s="8"/>
      <c r="C65" s="10"/>
      <c r="D65" s="10"/>
      <c r="E65" s="7"/>
      <c r="F65" s="7"/>
    </row>
    <row r="66" spans="1:6" ht="12.75" x14ac:dyDescent="0.2">
      <c r="A66" s="29"/>
      <c r="B66" s="8"/>
      <c r="C66" s="10"/>
      <c r="D66" s="10"/>
      <c r="E66" s="7"/>
      <c r="F66" s="7"/>
    </row>
    <row r="67" spans="1:6" ht="12.75" x14ac:dyDescent="0.2">
      <c r="A67" s="29"/>
      <c r="B67" s="8"/>
      <c r="C67" s="10"/>
      <c r="D67" s="10"/>
      <c r="E67" s="7"/>
      <c r="F67" s="7"/>
    </row>
    <row r="68" spans="1:6" ht="12.75" x14ac:dyDescent="0.2">
      <c r="A68" s="29"/>
      <c r="B68" s="8"/>
      <c r="C68" s="10"/>
      <c r="D68" s="10"/>
      <c r="E68" s="7"/>
      <c r="F68" s="7"/>
    </row>
    <row r="69" spans="1:6" ht="12.75" x14ac:dyDescent="0.2">
      <c r="A69" s="29"/>
      <c r="B69" s="8"/>
      <c r="C69" s="10"/>
      <c r="D69" s="10"/>
      <c r="E69" s="7"/>
      <c r="F69" s="7"/>
    </row>
    <row r="70" spans="1:6" ht="12.75" x14ac:dyDescent="0.2">
      <c r="A70" s="29"/>
      <c r="B70" s="8"/>
      <c r="C70" s="10"/>
      <c r="D70" s="10"/>
      <c r="E70" s="7"/>
      <c r="F70" s="7"/>
    </row>
    <row r="71" spans="1:6" ht="12.75" x14ac:dyDescent="0.2">
      <c r="A71" s="29"/>
      <c r="B71" s="8"/>
      <c r="C71" s="10"/>
      <c r="D71" s="10"/>
      <c r="E71" s="7"/>
      <c r="F71" s="7"/>
    </row>
    <row r="72" spans="1:6" x14ac:dyDescent="0.15">
      <c r="E72" s="12"/>
      <c r="F72" s="12"/>
    </row>
    <row r="73" spans="1:6" x14ac:dyDescent="0.15">
      <c r="E73" s="12"/>
      <c r="F73" s="12"/>
    </row>
    <row r="74" spans="1:6" x14ac:dyDescent="0.15">
      <c r="E74" s="12"/>
      <c r="F74" s="12"/>
    </row>
    <row r="75" spans="1:6" x14ac:dyDescent="0.15">
      <c r="E75" s="12"/>
      <c r="F75" s="12"/>
    </row>
  </sheetData>
  <mergeCells count="10">
    <mergeCell ref="A10:A12"/>
    <mergeCell ref="C10:C12"/>
    <mergeCell ref="D10:D12"/>
    <mergeCell ref="B10:B12"/>
    <mergeCell ref="A1:F1"/>
    <mergeCell ref="E9:F9"/>
    <mergeCell ref="A8:F8"/>
    <mergeCell ref="E10:F10"/>
    <mergeCell ref="A6:F6"/>
    <mergeCell ref="E12:F12"/>
  </mergeCells>
  <phoneticPr fontId="0" type="noConversion"/>
  <printOptions horizontalCentered="1"/>
  <pageMargins left="0.98425196850393704" right="0" top="0" bottom="0.59055118110236227" header="0" footer="0"/>
  <pageSetup scale="64" firstPageNumber="22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4.5.1_2017</vt:lpstr>
      <vt:lpstr>A_IMPRESIÓN_IM</vt:lpstr>
      <vt:lpstr>'4.5.1_2017'!Área_de_impresión</vt:lpstr>
      <vt:lpstr>'4.5.1_2017'!Imprimir_área_IM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2015-03-10T21:13:29Z</cp:lastPrinted>
  <dcterms:created xsi:type="dcterms:W3CDTF">2004-01-22T15:00:06Z</dcterms:created>
  <dcterms:modified xsi:type="dcterms:W3CDTF">2018-03-09T20:48:50Z</dcterms:modified>
</cp:coreProperties>
</file>